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28695" windowHeight="15090"/>
  </bookViews>
  <sheets>
    <sheet name="Лист1" sheetId="1" r:id="rId1"/>
    <sheet name="Лист2" sheetId="2" r:id="rId2"/>
  </sheets>
  <definedNames>
    <definedName name="_xlnm.Print_Titles" localSheetId="0">Лист1!$11:$11</definedName>
  </definedNames>
  <calcPr calcId="124519"/>
</workbook>
</file>

<file path=xl/calcChain.xml><?xml version="1.0" encoding="utf-8"?>
<calcChain xmlns="http://schemas.openxmlformats.org/spreadsheetml/2006/main">
  <c r="I67" i="1"/>
  <c r="K86"/>
  <c r="J86"/>
  <c r="K40"/>
  <c r="J40"/>
  <c r="I40"/>
  <c r="H40"/>
  <c r="K36"/>
  <c r="J36"/>
  <c r="I36"/>
  <c r="H36"/>
  <c r="K78"/>
  <c r="J78"/>
  <c r="I78"/>
  <c r="H78"/>
  <c r="K82"/>
  <c r="J82"/>
  <c r="H82"/>
  <c r="K84"/>
  <c r="K83" s="1"/>
  <c r="J84"/>
  <c r="I84"/>
  <c r="H84"/>
  <c r="H83" s="1"/>
  <c r="J83"/>
  <c r="I83"/>
  <c r="I82" s="1"/>
  <c r="K80"/>
  <c r="K79" s="1"/>
  <c r="J80"/>
  <c r="J79" s="1"/>
  <c r="I80"/>
  <c r="I79" s="1"/>
  <c r="H80"/>
  <c r="H79"/>
  <c r="K76"/>
  <c r="K75" s="1"/>
  <c r="K74" s="1"/>
  <c r="J76"/>
  <c r="J75" s="1"/>
  <c r="J74" s="1"/>
  <c r="I76"/>
  <c r="I75" s="1"/>
  <c r="I74" s="1"/>
  <c r="H76"/>
  <c r="H75" s="1"/>
  <c r="H74" s="1"/>
  <c r="I69"/>
  <c r="H69"/>
  <c r="K71"/>
  <c r="K70" s="1"/>
  <c r="K69" s="1"/>
  <c r="K67" s="1"/>
  <c r="K66" s="1"/>
  <c r="K65" s="1"/>
  <c r="J71"/>
  <c r="J70" s="1"/>
  <c r="J69" s="1"/>
  <c r="J67" s="1"/>
  <c r="J66" s="1"/>
  <c r="J65" s="1"/>
  <c r="I71"/>
  <c r="I70" s="1"/>
  <c r="H71"/>
  <c r="H70" s="1"/>
  <c r="K62"/>
  <c r="K61" s="1"/>
  <c r="K60" s="1"/>
  <c r="J62"/>
  <c r="H64"/>
  <c r="I63"/>
  <c r="J61"/>
  <c r="J60" s="1"/>
  <c r="H59"/>
  <c r="H58" s="1"/>
  <c r="H57" s="1"/>
  <c r="H56" s="1"/>
  <c r="H55"/>
  <c r="H54" s="1"/>
  <c r="H53" s="1"/>
  <c r="H52" s="1"/>
  <c r="K58"/>
  <c r="K57" s="1"/>
  <c r="K56" s="1"/>
  <c r="J58"/>
  <c r="J57" s="1"/>
  <c r="J56" s="1"/>
  <c r="I58"/>
  <c r="I57" s="1"/>
  <c r="I56" s="1"/>
  <c r="K33"/>
  <c r="K32" s="1"/>
  <c r="K31" s="1"/>
  <c r="J33"/>
  <c r="J32" s="1"/>
  <c r="J31" s="1"/>
  <c r="I33"/>
  <c r="I32" s="1"/>
  <c r="I31" s="1"/>
  <c r="J52"/>
  <c r="K54"/>
  <c r="K53" s="1"/>
  <c r="K52" s="1"/>
  <c r="J54"/>
  <c r="J53" s="1"/>
  <c r="I54"/>
  <c r="I53" s="1"/>
  <c r="I52" s="1"/>
  <c r="K24"/>
  <c r="K23" s="1"/>
  <c r="K22" s="1"/>
  <c r="J24"/>
  <c r="J23" s="1"/>
  <c r="J22" s="1"/>
  <c r="I24"/>
  <c r="I23" s="1"/>
  <c r="I22" s="1"/>
  <c r="H29"/>
  <c r="H28"/>
  <c r="H27"/>
  <c r="H26"/>
  <c r="H51"/>
  <c r="H50" s="1"/>
  <c r="H49" s="1"/>
  <c r="H48" s="1"/>
  <c r="K50"/>
  <c r="K49" s="1"/>
  <c r="K48" s="1"/>
  <c r="J50"/>
  <c r="J49" s="1"/>
  <c r="J48" s="1"/>
  <c r="I50"/>
  <c r="I49" s="1"/>
  <c r="I48" s="1"/>
  <c r="H47"/>
  <c r="H46" s="1"/>
  <c r="H45" s="1"/>
  <c r="H44" s="1"/>
  <c r="K46"/>
  <c r="K45" s="1"/>
  <c r="K44" s="1"/>
  <c r="J46"/>
  <c r="J45" s="1"/>
  <c r="J44" s="1"/>
  <c r="I46"/>
  <c r="I45" s="1"/>
  <c r="I44" s="1"/>
  <c r="K42"/>
  <c r="K41" s="1"/>
  <c r="J42"/>
  <c r="J41" s="1"/>
  <c r="I42"/>
  <c r="I41" s="1"/>
  <c r="H42"/>
  <c r="H41" s="1"/>
  <c r="H39"/>
  <c r="H38" s="1"/>
  <c r="H37" s="1"/>
  <c r="K38"/>
  <c r="K37" s="1"/>
  <c r="J38"/>
  <c r="J37" s="1"/>
  <c r="I38"/>
  <c r="I37" s="1"/>
  <c r="H34"/>
  <c r="H33" s="1"/>
  <c r="H25"/>
  <c r="H24" s="1"/>
  <c r="K20"/>
  <c r="K19" s="1"/>
  <c r="K18" s="1"/>
  <c r="J20"/>
  <c r="J19" s="1"/>
  <c r="J18" s="1"/>
  <c r="I20"/>
  <c r="I19" s="1"/>
  <c r="I18" s="1"/>
  <c r="H21"/>
  <c r="H20" s="1"/>
  <c r="H19" s="1"/>
  <c r="H18" s="1"/>
  <c r="K14"/>
  <c r="K13" s="1"/>
  <c r="K12" s="1"/>
  <c r="J14"/>
  <c r="J13" s="1"/>
  <c r="J12" s="1"/>
  <c r="I14"/>
  <c r="I13" s="1"/>
  <c r="I12" s="1"/>
  <c r="H17"/>
  <c r="H16"/>
  <c r="H15"/>
  <c r="I66" l="1"/>
  <c r="I65" s="1"/>
  <c r="I86" s="1"/>
  <c r="I61"/>
  <c r="I60" s="1"/>
  <c r="H14"/>
  <c r="H13" s="1"/>
  <c r="H12" s="1"/>
  <c r="I62"/>
  <c r="H68"/>
  <c r="H63"/>
  <c r="H32"/>
  <c r="H31" s="1"/>
  <c r="H23"/>
  <c r="H22" s="1"/>
  <c r="H66" l="1"/>
  <c r="H65" s="1"/>
  <c r="H86" s="1"/>
  <c r="H67"/>
  <c r="H61"/>
  <c r="H60" s="1"/>
  <c r="H62"/>
</calcChain>
</file>

<file path=xl/sharedStrings.xml><?xml version="1.0" encoding="utf-8"?>
<sst xmlns="http://schemas.openxmlformats.org/spreadsheetml/2006/main" count="289" uniqueCount="139">
  <si>
    <t>1154100000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</si>
  <si>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</si>
  <si>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</si>
  <si>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</si>
  <si>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</si>
  <si>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</si>
  <si>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</si>
  <si>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</si>
  <si>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</si>
  <si>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</si>
  <si>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</si>
  <si>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</si>
  <si>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</si>
  <si>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</si>
  <si>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</si>
  <si>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</si>
  <si>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Новомиргородська міська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</si>
  <si>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</si>
  <si>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</si>
  <si>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</si>
  <si>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</si>
  <si>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</si>
  <si>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соціально-економічного та культурного розвитку Новомиргородської міської територіальної громади на 2023 рік</t>
  </si>
  <si>
    <t>від17.12.2021 року №457</t>
  </si>
  <si>
    <t>0110180</t>
  </si>
  <si>
    <t>0180</t>
  </si>
  <si>
    <t>0133</t>
  </si>
  <si>
    <t>Інша діяльність у сфері державного управління</t>
  </si>
  <si>
    <t>'Програма забезпечення діяльності   комунальної установи "Новомиргородський міський архів" Новомиргородської міської ради на 2021 -2023 роки</t>
  </si>
  <si>
    <t>від16.04.2021 року №181</t>
  </si>
  <si>
    <t>0111142</t>
  </si>
  <si>
    <t>1142</t>
  </si>
  <si>
    <t>0990</t>
  </si>
  <si>
    <t>Інші програми та заходи у сфері освіти</t>
  </si>
  <si>
    <t>Програма соціального захисту населення Новомиргородської територіальної громади на 2022 - 2025 роки</t>
  </si>
  <si>
    <t>від 26.11.2021 р. №412</t>
  </si>
  <si>
    <t>Програма підтримки обдарованої молоді на 2021-2024 роки Новомиргородської міської територіальної громади</t>
  </si>
  <si>
    <t>від 08.10.2021 року №359</t>
  </si>
  <si>
    <t>Міська  програма "Шкільний автобус"на 2023-2025 роки</t>
  </si>
  <si>
    <t>від 24.11.2022 року № 642</t>
  </si>
  <si>
    <t>0112010</t>
  </si>
  <si>
    <t>2010</t>
  </si>
  <si>
    <t>0731</t>
  </si>
  <si>
    <t>Багатопрофільна стаціонарна медична допомога населенню</t>
  </si>
  <si>
    <t>Міська програма розвитку та підтримки КНП "Новомиргородська міська  лікарня" на 2021-2023 роки</t>
  </si>
  <si>
    <t>від 24.12.2020 року № 18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</si>
  <si>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</si>
  <si>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</si>
  <si>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</si>
  <si>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</si>
  <si>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Міська програма розвитку первинної медико-санітарної допомоги  на території  Новомиргородської міської ради на 2021-2023 роки</t>
  </si>
  <si>
    <t>від 24.12.2020 року № 15</t>
  </si>
  <si>
    <t>Міська програма протидії  захворювань на туберкульоз  на 2021 -2023 роки</t>
  </si>
  <si>
    <t>від 24.12.2020 року № 14</t>
  </si>
  <si>
    <t>0113032</t>
  </si>
  <si>
    <t>3032</t>
  </si>
  <si>
    <t>1070</t>
  </si>
  <si>
    <t>Надання пільг окремим категоріям громадян з оплати послуг зв`язку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</si>
  <si>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</si>
  <si>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</si>
  <si>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</si>
  <si>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</si>
  <si>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</si>
  <si>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</si>
  <si>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</si>
  <si>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</si>
  <si>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</si>
  <si>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</si>
  <si>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0113242</t>
  </si>
  <si>
    <t>3242</t>
  </si>
  <si>
    <t>1090</t>
  </si>
  <si>
    <t>Інші заходи у сфері соціального захисту і соціального забезпечення</t>
  </si>
  <si>
    <t>0114082</t>
  </si>
  <si>
    <t>4082</t>
  </si>
  <si>
    <t>0829</t>
  </si>
  <si>
    <t>Інші заходи в галузі культури і мистецтва</t>
  </si>
  <si>
    <t>Програма заходів по організації офіційних, державних,міжнародних та свят місцевого значення на території Новомиргородської  територіальної громади ради на 2021-2025 роки</t>
  </si>
  <si>
    <t>26.11.2021 р. №416</t>
  </si>
  <si>
    <t>0115062</t>
  </si>
  <si>
    <t>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</si>
  <si>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</si>
  <si>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</si>
  <si>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0116013</t>
  </si>
  <si>
    <t>6013</t>
  </si>
  <si>
    <t>0620</t>
  </si>
  <si>
    <t>Забезпечення діяльності водопровідно-каналізаційного господарства</t>
  </si>
  <si>
    <t>Програма "Благоустрій населених пунктів Новомиргородськоїх міської територіальної громади на 2021 - 2025 роки"</t>
  </si>
  <si>
    <t>від 26.11.2021 р. №415</t>
  </si>
  <si>
    <t>0116030</t>
  </si>
  <si>
    <t>6030</t>
  </si>
  <si>
    <t>Організація благоустрою населених пунктів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</si>
  <si>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</si>
  <si>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</si>
  <si>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</si>
  <si>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</si>
  <si>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</si>
  <si>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</si>
  <si>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0490</t>
  </si>
  <si>
    <t>Членські внески до асоціацій органів місцевого самоврядування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</si>
  <si>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</si>
  <si>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</si>
  <si>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</si>
  <si>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</si>
  <si>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</si>
  <si>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</si>
  <si>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</si>
  <si>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Програма цивільного захисту Новомиргородської міської ради на 2021-2025 роки</t>
  </si>
  <si>
    <t>0118120</t>
  </si>
  <si>
    <t>8120</t>
  </si>
  <si>
    <t>Заходи з організації рятування на водах</t>
  </si>
  <si>
    <t>0118130</t>
  </si>
  <si>
    <t>8130</t>
  </si>
  <si>
    <t>Забезпечення діяльності місцевої та добровільної пожежної охорони</t>
  </si>
  <si>
    <t>Програма забезпечення діяльності комунальної установи "Коробчинський загін місцевої пожежної охорони" на  2021-2023 роки</t>
  </si>
  <si>
    <t>від 16.04.2021 року №184</t>
  </si>
  <si>
    <t>0118210</t>
  </si>
  <si>
    <t>8210</t>
  </si>
  <si>
    <t>0380</t>
  </si>
  <si>
    <t>Муніципальні формування з охорони громадського порядку</t>
  </si>
  <si>
    <t>Програма забезпечення діяльності комунального закладу "Муніципальна інспекція"  на 2022-2025  роки</t>
  </si>
  <si>
    <t>від 17.12.2021 року №459</t>
  </si>
  <si>
    <t>0118340</t>
  </si>
  <si>
    <t>8340</t>
  </si>
  <si>
    <t>0540</t>
  </si>
  <si>
    <t>Природоохоронні заходи за рахунок цільових фондів</t>
  </si>
  <si>
    <t>УСЬОГО</t>
  </si>
  <si>
    <t>X</t>
  </si>
  <si>
    <t>Додаток 5</t>
  </si>
  <si>
    <t>до рішення Новомиргородської міської ради</t>
  </si>
  <si>
    <t>Розподіл витрат  бюджету Новомиргородської міської територіальної громади на реалізацію міських програм у 2023 році</t>
  </si>
  <si>
    <t>№</t>
  </si>
  <si>
    <t>від 24.12.2020 р. №17</t>
  </si>
  <si>
    <t>18.02.2022 р. №477</t>
  </si>
  <si>
    <t>Програма "Питна вода" Новомиргородської міської територіальної громади на 2022-2025 роки</t>
  </si>
  <si>
    <t xml:space="preserve"> 08.10.2021 року №360</t>
  </si>
  <si>
    <t xml:space="preserve">Програма організації суспільно користних робіт для порушників, на яких судом накладено адміністративне стягнення у вигляді виконання суспільно корисних робіт у Новомиргородській міській раді на  2021-2024 роки </t>
  </si>
  <si>
    <t>Охорона навколишнього природного середовища" на 2022-2025 роки по Новомиргородській міській раді</t>
  </si>
  <si>
    <t>від 07.10.2022 року № 613</t>
  </si>
  <si>
    <t>від 23 грудня 2022 року № 674</t>
  </si>
</sst>
</file>

<file path=xl/styles.xml><?xml version="1.0" encoding="utf-8"?>
<styleSheet xmlns="http://schemas.openxmlformats.org/spreadsheetml/2006/main">
  <fonts count="11"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quotePrefix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quotePrefix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3" fillId="2" borderId="1" xfId="0" quotePrefix="1" applyFont="1" applyFill="1" applyBorder="1" applyAlignment="1">
      <alignment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quotePrefix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top" wrapText="1"/>
    </xf>
    <xf numFmtId="0" fontId="2" fillId="2" borderId="1" xfId="0" quotePrefix="1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0" fontId="7" fillId="2" borderId="1" xfId="0" quotePrefix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quotePrefix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3" fontId="8" fillId="2" borderId="1" xfId="0" applyNumberFormat="1" applyFont="1" applyFill="1" applyBorder="1" applyAlignment="1">
      <alignment horizontal="center" vertical="top"/>
    </xf>
    <xf numFmtId="3" fontId="7" fillId="2" borderId="1" xfId="0" applyNumberFormat="1" applyFont="1" applyFill="1" applyBorder="1" applyAlignment="1">
      <alignment horizontal="center" vertical="top"/>
    </xf>
    <xf numFmtId="3" fontId="2" fillId="2" borderId="0" xfId="0" applyNumberFormat="1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abSelected="1" workbookViewId="0">
      <selection activeCell="I4" sqref="I4"/>
    </sheetView>
  </sheetViews>
  <sheetFormatPr defaultRowHeight="15.75"/>
  <cols>
    <col min="1" max="1" width="9.140625" style="2"/>
    <col min="2" max="2" width="13.140625" style="2" customWidth="1"/>
    <col min="3" max="4" width="12" style="2" customWidth="1"/>
    <col min="5" max="6" width="40.7109375" style="2" customWidth="1"/>
    <col min="7" max="7" width="37.85546875" style="2" customWidth="1"/>
    <col min="8" max="11" width="15.7109375" style="2" customWidth="1"/>
    <col min="12" max="16384" width="9.140625" style="2"/>
  </cols>
  <sheetData>
    <row r="1" spans="1:11">
      <c r="I1" s="11" t="s">
        <v>127</v>
      </c>
      <c r="J1" s="11"/>
      <c r="K1" s="11"/>
    </row>
    <row r="2" spans="1:11">
      <c r="I2" s="11" t="s">
        <v>128</v>
      </c>
      <c r="J2" s="11"/>
      <c r="K2" s="11"/>
    </row>
    <row r="3" spans="1:11">
      <c r="I3" s="11" t="s">
        <v>138</v>
      </c>
      <c r="J3" s="11"/>
      <c r="K3" s="11"/>
    </row>
    <row r="5" spans="1:11" ht="18.75">
      <c r="B5" s="36" t="s">
        <v>129</v>
      </c>
      <c r="C5" s="37"/>
      <c r="D5" s="37"/>
      <c r="E5" s="37"/>
      <c r="F5" s="37"/>
      <c r="G5" s="37"/>
      <c r="H5" s="37"/>
      <c r="I5" s="37"/>
      <c r="J5" s="37"/>
      <c r="K5" s="37"/>
    </row>
    <row r="7" spans="1:11">
      <c r="B7" s="3" t="s">
        <v>0</v>
      </c>
    </row>
    <row r="8" spans="1:11">
      <c r="B8" s="2" t="s">
        <v>1</v>
      </c>
      <c r="K8" s="4" t="s">
        <v>2</v>
      </c>
    </row>
    <row r="9" spans="1:11">
      <c r="A9" s="34" t="s">
        <v>130</v>
      </c>
      <c r="B9" s="38" t="s">
        <v>3</v>
      </c>
      <c r="C9" s="38" t="s">
        <v>4</v>
      </c>
      <c r="D9" s="38" t="s">
        <v>5</v>
      </c>
      <c r="E9" s="38" t="s">
        <v>6</v>
      </c>
      <c r="F9" s="38" t="s">
        <v>7</v>
      </c>
      <c r="G9" s="38" t="s">
        <v>8</v>
      </c>
      <c r="H9" s="38" t="s">
        <v>9</v>
      </c>
      <c r="I9" s="38" t="s">
        <v>10</v>
      </c>
      <c r="J9" s="38" t="s">
        <v>11</v>
      </c>
      <c r="K9" s="38"/>
    </row>
    <row r="10" spans="1:11" ht="136.5" customHeight="1">
      <c r="A10" s="34"/>
      <c r="B10" s="38"/>
      <c r="C10" s="38"/>
      <c r="D10" s="38"/>
      <c r="E10" s="38"/>
      <c r="F10" s="38"/>
      <c r="G10" s="38"/>
      <c r="H10" s="38"/>
      <c r="I10" s="38"/>
      <c r="J10" s="1" t="s">
        <v>12</v>
      </c>
      <c r="K10" s="1" t="s">
        <v>13</v>
      </c>
    </row>
    <row r="11" spans="1:11">
      <c r="A11" s="29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30">
        <v>10</v>
      </c>
      <c r="K11" s="30">
        <v>11</v>
      </c>
    </row>
    <row r="12" spans="1:11" ht="63">
      <c r="A12" s="35">
        <v>1</v>
      </c>
      <c r="B12" s="13"/>
      <c r="C12" s="13"/>
      <c r="D12" s="13"/>
      <c r="E12" s="13"/>
      <c r="F12" s="14" t="s">
        <v>22</v>
      </c>
      <c r="G12" s="14" t="s">
        <v>23</v>
      </c>
      <c r="H12" s="15">
        <f>H13</f>
        <v>426013</v>
      </c>
      <c r="I12" s="15">
        <f t="shared" ref="I12:K13" si="0">I13</f>
        <v>45000</v>
      </c>
      <c r="J12" s="15">
        <f t="shared" si="0"/>
        <v>381013</v>
      </c>
      <c r="K12" s="15">
        <f t="shared" si="0"/>
        <v>357900</v>
      </c>
    </row>
    <row r="13" spans="1:11">
      <c r="A13" s="35"/>
      <c r="B13" s="6" t="s">
        <v>14</v>
      </c>
      <c r="C13" s="6" t="s">
        <v>15</v>
      </c>
      <c r="D13" s="6" t="s">
        <v>15</v>
      </c>
      <c r="E13" s="7" t="s">
        <v>16</v>
      </c>
      <c r="F13" s="5"/>
      <c r="G13" s="5"/>
      <c r="H13" s="15">
        <f>H14</f>
        <v>426013</v>
      </c>
      <c r="I13" s="15">
        <f t="shared" si="0"/>
        <v>45000</v>
      </c>
      <c r="J13" s="15">
        <f t="shared" si="0"/>
        <v>381013</v>
      </c>
      <c r="K13" s="15">
        <f t="shared" si="0"/>
        <v>357900</v>
      </c>
    </row>
    <row r="14" spans="1:11">
      <c r="A14" s="35"/>
      <c r="B14" s="6" t="s">
        <v>17</v>
      </c>
      <c r="C14" s="6" t="s">
        <v>15</v>
      </c>
      <c r="D14" s="6" t="s">
        <v>15</v>
      </c>
      <c r="E14" s="7" t="s">
        <v>16</v>
      </c>
      <c r="F14" s="5"/>
      <c r="G14" s="5"/>
      <c r="H14" s="15">
        <f>SUM(H15:H17)</f>
        <v>426013</v>
      </c>
      <c r="I14" s="15">
        <f t="shared" ref="I14:K14" si="1">SUM(I15:I17)</f>
        <v>45000</v>
      </c>
      <c r="J14" s="15">
        <f t="shared" si="1"/>
        <v>381013</v>
      </c>
      <c r="K14" s="15">
        <f t="shared" si="1"/>
        <v>357900</v>
      </c>
    </row>
    <row r="15" spans="1:11" ht="94.5">
      <c r="A15" s="35"/>
      <c r="B15" s="18" t="s">
        <v>18</v>
      </c>
      <c r="C15" s="18" t="s">
        <v>19</v>
      </c>
      <c r="D15" s="18" t="s">
        <v>20</v>
      </c>
      <c r="E15" s="19" t="s">
        <v>21</v>
      </c>
      <c r="F15" s="13"/>
      <c r="G15" s="13"/>
      <c r="H15" s="20">
        <f>I15+J15</f>
        <v>357900</v>
      </c>
      <c r="I15" s="20"/>
      <c r="J15" s="24">
        <v>357900</v>
      </c>
      <c r="K15" s="24">
        <v>357900</v>
      </c>
    </row>
    <row r="16" spans="1:11" ht="31.5">
      <c r="A16" s="35"/>
      <c r="B16" s="18" t="s">
        <v>95</v>
      </c>
      <c r="C16" s="18" t="s">
        <v>96</v>
      </c>
      <c r="D16" s="18" t="s">
        <v>97</v>
      </c>
      <c r="E16" s="19" t="s">
        <v>98</v>
      </c>
      <c r="F16" s="19"/>
      <c r="G16" s="19"/>
      <c r="H16" s="20">
        <f>I16+J16</f>
        <v>45000</v>
      </c>
      <c r="I16" s="24">
        <v>45000</v>
      </c>
      <c r="J16" s="24"/>
      <c r="K16" s="24"/>
    </row>
    <row r="17" spans="1:11" ht="141.75">
      <c r="A17" s="35"/>
      <c r="B17" s="18" t="s">
        <v>99</v>
      </c>
      <c r="C17" s="18" t="s">
        <v>100</v>
      </c>
      <c r="D17" s="18" t="s">
        <v>97</v>
      </c>
      <c r="E17" s="19" t="s">
        <v>101</v>
      </c>
      <c r="F17" s="19"/>
      <c r="G17" s="19"/>
      <c r="H17" s="20">
        <f>I17+J17</f>
        <v>23113</v>
      </c>
      <c r="I17" s="24"/>
      <c r="J17" s="24">
        <v>23113</v>
      </c>
      <c r="K17" s="24"/>
    </row>
    <row r="18" spans="1:11" ht="78.75">
      <c r="A18" s="35">
        <v>2</v>
      </c>
      <c r="B18" s="5"/>
      <c r="C18" s="5"/>
      <c r="D18" s="5"/>
      <c r="E18" s="5"/>
      <c r="F18" s="7" t="s">
        <v>28</v>
      </c>
      <c r="G18" s="7" t="s">
        <v>29</v>
      </c>
      <c r="H18" s="15">
        <f>H19</f>
        <v>410000</v>
      </c>
      <c r="I18" s="15">
        <f t="shared" ref="I18:K18" si="2">I19</f>
        <v>410000</v>
      </c>
      <c r="J18" s="15">
        <f t="shared" si="2"/>
        <v>0</v>
      </c>
      <c r="K18" s="15">
        <f t="shared" si="2"/>
        <v>0</v>
      </c>
    </row>
    <row r="19" spans="1:11">
      <c r="A19" s="35"/>
      <c r="B19" s="6" t="s">
        <v>14</v>
      </c>
      <c r="C19" s="6" t="s">
        <v>15</v>
      </c>
      <c r="D19" s="6" t="s">
        <v>15</v>
      </c>
      <c r="E19" s="7" t="s">
        <v>16</v>
      </c>
      <c r="F19" s="5"/>
      <c r="G19" s="5"/>
      <c r="H19" s="15">
        <f>H20</f>
        <v>410000</v>
      </c>
      <c r="I19" s="15">
        <f t="shared" ref="I19:K19" si="3">I20</f>
        <v>410000</v>
      </c>
      <c r="J19" s="15">
        <f t="shared" si="3"/>
        <v>0</v>
      </c>
      <c r="K19" s="15">
        <f t="shared" si="3"/>
        <v>0</v>
      </c>
    </row>
    <row r="20" spans="1:11">
      <c r="A20" s="35"/>
      <c r="B20" s="6" t="s">
        <v>17</v>
      </c>
      <c r="C20" s="6" t="s">
        <v>15</v>
      </c>
      <c r="D20" s="6" t="s">
        <v>15</v>
      </c>
      <c r="E20" s="7" t="s">
        <v>16</v>
      </c>
      <c r="F20" s="5"/>
      <c r="G20" s="5"/>
      <c r="H20" s="15">
        <f>H21</f>
        <v>410000</v>
      </c>
      <c r="I20" s="15">
        <f t="shared" ref="I20:K20" si="4">I21</f>
        <v>410000</v>
      </c>
      <c r="J20" s="15">
        <f t="shared" si="4"/>
        <v>0</v>
      </c>
      <c r="K20" s="15">
        <f t="shared" si="4"/>
        <v>0</v>
      </c>
    </row>
    <row r="21" spans="1:11" ht="31.5">
      <c r="A21" s="35"/>
      <c r="B21" s="8" t="s">
        <v>24</v>
      </c>
      <c r="C21" s="8" t="s">
        <v>25</v>
      </c>
      <c r="D21" s="8" t="s">
        <v>26</v>
      </c>
      <c r="E21" s="9" t="s">
        <v>27</v>
      </c>
      <c r="F21" s="5"/>
      <c r="G21" s="5"/>
      <c r="H21" s="20">
        <f>I21+J21</f>
        <v>410000</v>
      </c>
      <c r="I21" s="20">
        <v>410000</v>
      </c>
      <c r="J21" s="24"/>
      <c r="K21" s="24"/>
    </row>
    <row r="22" spans="1:11" ht="63">
      <c r="A22" s="35">
        <v>3</v>
      </c>
      <c r="B22" s="6"/>
      <c r="C22" s="6"/>
      <c r="D22" s="6"/>
      <c r="E22" s="7"/>
      <c r="F22" s="7" t="s">
        <v>34</v>
      </c>
      <c r="G22" s="7" t="s">
        <v>35</v>
      </c>
      <c r="H22" s="15">
        <f>H23</f>
        <v>2376860</v>
      </c>
      <c r="I22" s="15">
        <f t="shared" ref="I22:K22" si="5">I23</f>
        <v>2376860</v>
      </c>
      <c r="J22" s="15">
        <f t="shared" si="5"/>
        <v>0</v>
      </c>
      <c r="K22" s="15">
        <f t="shared" si="5"/>
        <v>0</v>
      </c>
    </row>
    <row r="23" spans="1:11">
      <c r="A23" s="35"/>
      <c r="B23" s="6" t="s">
        <v>14</v>
      </c>
      <c r="C23" s="6" t="s">
        <v>15</v>
      </c>
      <c r="D23" s="6" t="s">
        <v>15</v>
      </c>
      <c r="E23" s="7" t="s">
        <v>16</v>
      </c>
      <c r="F23" s="5"/>
      <c r="G23" s="5"/>
      <c r="H23" s="15">
        <f>H24</f>
        <v>2376860</v>
      </c>
      <c r="I23" s="15">
        <f t="shared" ref="I23" si="6">I24</f>
        <v>2376860</v>
      </c>
      <c r="J23" s="15">
        <f t="shared" ref="J23" si="7">J24</f>
        <v>0</v>
      </c>
      <c r="K23" s="15">
        <f t="shared" ref="K23" si="8">K24</f>
        <v>0</v>
      </c>
    </row>
    <row r="24" spans="1:11">
      <c r="A24" s="35"/>
      <c r="B24" s="6" t="s">
        <v>17</v>
      </c>
      <c r="C24" s="6" t="s">
        <v>15</v>
      </c>
      <c r="D24" s="6" t="s">
        <v>15</v>
      </c>
      <c r="E24" s="7" t="s">
        <v>16</v>
      </c>
      <c r="F24" s="5"/>
      <c r="G24" s="5"/>
      <c r="H24" s="15">
        <f>SUM(H25:H30)</f>
        <v>2376860</v>
      </c>
      <c r="I24" s="15">
        <f t="shared" ref="I24:K24" si="9">SUM(I25:I30)</f>
        <v>2376860</v>
      </c>
      <c r="J24" s="15">
        <f t="shared" si="9"/>
        <v>0</v>
      </c>
      <c r="K24" s="15">
        <f t="shared" si="9"/>
        <v>0</v>
      </c>
    </row>
    <row r="25" spans="1:11">
      <c r="A25" s="35"/>
      <c r="B25" s="8" t="s">
        <v>30</v>
      </c>
      <c r="C25" s="8" t="s">
        <v>31</v>
      </c>
      <c r="D25" s="8" t="s">
        <v>32</v>
      </c>
      <c r="E25" s="9" t="s">
        <v>33</v>
      </c>
      <c r="F25" s="9"/>
      <c r="G25" s="9"/>
      <c r="H25" s="24">
        <f>I25+J25</f>
        <v>10860</v>
      </c>
      <c r="I25" s="24">
        <v>10860</v>
      </c>
      <c r="J25" s="24"/>
      <c r="K25" s="24"/>
    </row>
    <row r="26" spans="1:11" ht="31.5">
      <c r="A26" s="35"/>
      <c r="B26" s="8" t="s">
        <v>54</v>
      </c>
      <c r="C26" s="8" t="s">
        <v>55</v>
      </c>
      <c r="D26" s="8" t="s">
        <v>56</v>
      </c>
      <c r="E26" s="9" t="s">
        <v>57</v>
      </c>
      <c r="F26" s="9"/>
      <c r="G26" s="9"/>
      <c r="H26" s="24">
        <f>I26+J26</f>
        <v>16000</v>
      </c>
      <c r="I26" s="24">
        <v>16000</v>
      </c>
      <c r="J26" s="24"/>
      <c r="K26" s="24"/>
    </row>
    <row r="27" spans="1:11" ht="47.25">
      <c r="A27" s="35"/>
      <c r="B27" s="8" t="s">
        <v>58</v>
      </c>
      <c r="C27" s="8" t="s">
        <v>59</v>
      </c>
      <c r="D27" s="8" t="s">
        <v>56</v>
      </c>
      <c r="E27" s="9" t="s">
        <v>60</v>
      </c>
      <c r="F27" s="9"/>
      <c r="G27" s="9"/>
      <c r="H27" s="24">
        <f t="shared" ref="H27:H29" si="10">I27+J27</f>
        <v>50000</v>
      </c>
      <c r="I27" s="24">
        <v>50000</v>
      </c>
      <c r="J27" s="24"/>
      <c r="K27" s="24"/>
    </row>
    <row r="28" spans="1:11" ht="47.25">
      <c r="A28" s="35"/>
      <c r="B28" s="8" t="s">
        <v>61</v>
      </c>
      <c r="C28" s="8" t="s">
        <v>62</v>
      </c>
      <c r="D28" s="8" t="s">
        <v>56</v>
      </c>
      <c r="E28" s="9" t="s">
        <v>63</v>
      </c>
      <c r="F28" s="9"/>
      <c r="G28" s="9"/>
      <c r="H28" s="24">
        <f t="shared" si="10"/>
        <v>300000</v>
      </c>
      <c r="I28" s="24">
        <v>300000</v>
      </c>
      <c r="J28" s="24"/>
      <c r="K28" s="24"/>
    </row>
    <row r="29" spans="1:11" ht="110.25">
      <c r="A29" s="35"/>
      <c r="B29" s="8" t="s">
        <v>64</v>
      </c>
      <c r="C29" s="8" t="s">
        <v>65</v>
      </c>
      <c r="D29" s="8" t="s">
        <v>66</v>
      </c>
      <c r="E29" s="9" t="s">
        <v>67</v>
      </c>
      <c r="F29" s="9"/>
      <c r="G29" s="9"/>
      <c r="H29" s="24">
        <f t="shared" si="10"/>
        <v>500000</v>
      </c>
      <c r="I29" s="24">
        <v>500000</v>
      </c>
      <c r="J29" s="24"/>
      <c r="K29" s="24"/>
    </row>
    <row r="30" spans="1:11" ht="31.5">
      <c r="A30" s="35"/>
      <c r="B30" s="8" t="s">
        <v>68</v>
      </c>
      <c r="C30" s="8" t="s">
        <v>69</v>
      </c>
      <c r="D30" s="8" t="s">
        <v>70</v>
      </c>
      <c r="E30" s="9" t="s">
        <v>71</v>
      </c>
      <c r="F30" s="9"/>
      <c r="G30" s="9"/>
      <c r="H30" s="24">
        <v>1500000</v>
      </c>
      <c r="I30" s="24">
        <v>1500000</v>
      </c>
      <c r="J30" s="24">
        <v>0</v>
      </c>
      <c r="K30" s="24">
        <v>0</v>
      </c>
    </row>
    <row r="31" spans="1:11" ht="63">
      <c r="A31" s="35">
        <v>4</v>
      </c>
      <c r="B31" s="8"/>
      <c r="C31" s="8"/>
      <c r="D31" s="8"/>
      <c r="E31" s="9"/>
      <c r="F31" s="7" t="s">
        <v>36</v>
      </c>
      <c r="G31" s="7" t="s">
        <v>37</v>
      </c>
      <c r="H31" s="15">
        <f>H32</f>
        <v>140000</v>
      </c>
      <c r="I31" s="15">
        <f t="shared" ref="I31:K31" si="11">I32</f>
        <v>140000</v>
      </c>
      <c r="J31" s="15">
        <f t="shared" si="11"/>
        <v>0</v>
      </c>
      <c r="K31" s="15">
        <f t="shared" si="11"/>
        <v>0</v>
      </c>
    </row>
    <row r="32" spans="1:11">
      <c r="A32" s="35"/>
      <c r="B32" s="6" t="s">
        <v>14</v>
      </c>
      <c r="C32" s="6" t="s">
        <v>15</v>
      </c>
      <c r="D32" s="6" t="s">
        <v>15</v>
      </c>
      <c r="E32" s="7" t="s">
        <v>16</v>
      </c>
      <c r="F32" s="5"/>
      <c r="G32" s="5"/>
      <c r="H32" s="15">
        <f>H33</f>
        <v>140000</v>
      </c>
      <c r="I32" s="15">
        <f t="shared" ref="I32" si="12">I33</f>
        <v>140000</v>
      </c>
      <c r="J32" s="15">
        <f t="shared" ref="J32" si="13">J33</f>
        <v>0</v>
      </c>
      <c r="K32" s="15">
        <f t="shared" ref="K32" si="14">K33</f>
        <v>0</v>
      </c>
    </row>
    <row r="33" spans="1:11">
      <c r="A33" s="35"/>
      <c r="B33" s="6" t="s">
        <v>17</v>
      </c>
      <c r="C33" s="6" t="s">
        <v>15</v>
      </c>
      <c r="D33" s="6" t="s">
        <v>15</v>
      </c>
      <c r="E33" s="7" t="s">
        <v>16</v>
      </c>
      <c r="F33" s="5"/>
      <c r="G33" s="5"/>
      <c r="H33" s="15">
        <f>H34+H35</f>
        <v>140000</v>
      </c>
      <c r="I33" s="15">
        <f t="shared" ref="I33:K33" si="15">I34+I35</f>
        <v>140000</v>
      </c>
      <c r="J33" s="15">
        <f t="shared" si="15"/>
        <v>0</v>
      </c>
      <c r="K33" s="15">
        <f t="shared" si="15"/>
        <v>0</v>
      </c>
    </row>
    <row r="34" spans="1:11">
      <c r="A34" s="35"/>
      <c r="B34" s="8" t="s">
        <v>30</v>
      </c>
      <c r="C34" s="8" t="s">
        <v>31</v>
      </c>
      <c r="D34" s="8" t="s">
        <v>32</v>
      </c>
      <c r="E34" s="9" t="s">
        <v>33</v>
      </c>
      <c r="F34" s="7"/>
      <c r="G34" s="7"/>
      <c r="H34" s="24">
        <f>I34+J34</f>
        <v>120000</v>
      </c>
      <c r="I34" s="24">
        <v>120000</v>
      </c>
      <c r="J34" s="24"/>
      <c r="K34" s="24"/>
    </row>
    <row r="35" spans="1:11" ht="63">
      <c r="A35" s="35"/>
      <c r="B35" s="8" t="s">
        <v>78</v>
      </c>
      <c r="C35" s="8" t="s">
        <v>79</v>
      </c>
      <c r="D35" s="8" t="s">
        <v>80</v>
      </c>
      <c r="E35" s="9" t="s">
        <v>81</v>
      </c>
      <c r="F35" s="9"/>
      <c r="G35" s="9"/>
      <c r="H35" s="24">
        <v>20000</v>
      </c>
      <c r="I35" s="24">
        <v>20000</v>
      </c>
      <c r="J35" s="24"/>
      <c r="K35" s="24"/>
    </row>
    <row r="36" spans="1:11" ht="31.5">
      <c r="A36" s="35">
        <v>5</v>
      </c>
      <c r="B36" s="5"/>
      <c r="C36" s="5"/>
      <c r="D36" s="5"/>
      <c r="E36" s="5"/>
      <c r="F36" s="7" t="s">
        <v>38</v>
      </c>
      <c r="G36" s="7" t="s">
        <v>39</v>
      </c>
      <c r="H36" s="15">
        <f>H37</f>
        <v>3294300</v>
      </c>
      <c r="I36" s="15">
        <f t="shared" ref="I36:K36" si="16">I37</f>
        <v>3294300</v>
      </c>
      <c r="J36" s="15">
        <f t="shared" si="16"/>
        <v>0</v>
      </c>
      <c r="K36" s="15">
        <f t="shared" si="16"/>
        <v>0</v>
      </c>
    </row>
    <row r="37" spans="1:11">
      <c r="A37" s="35"/>
      <c r="B37" s="6" t="s">
        <v>14</v>
      </c>
      <c r="C37" s="6" t="s">
        <v>15</v>
      </c>
      <c r="D37" s="6" t="s">
        <v>15</v>
      </c>
      <c r="E37" s="7" t="s">
        <v>16</v>
      </c>
      <c r="F37" s="5"/>
      <c r="G37" s="5"/>
      <c r="H37" s="15">
        <f>H38</f>
        <v>3294300</v>
      </c>
      <c r="I37" s="15">
        <f t="shared" ref="I37:I38" si="17">I38</f>
        <v>3294300</v>
      </c>
      <c r="J37" s="15">
        <f t="shared" ref="J37:J38" si="18">J38</f>
        <v>0</v>
      </c>
      <c r="K37" s="15">
        <f t="shared" ref="K37:K38" si="19">K38</f>
        <v>0</v>
      </c>
    </row>
    <row r="38" spans="1:11">
      <c r="A38" s="35"/>
      <c r="B38" s="6" t="s">
        <v>17</v>
      </c>
      <c r="C38" s="6" t="s">
        <v>15</v>
      </c>
      <c r="D38" s="6" t="s">
        <v>15</v>
      </c>
      <c r="E38" s="7" t="s">
        <v>16</v>
      </c>
      <c r="F38" s="5"/>
      <c r="G38" s="5"/>
      <c r="H38" s="15">
        <f>H39</f>
        <v>3294300</v>
      </c>
      <c r="I38" s="15">
        <f t="shared" si="17"/>
        <v>3294300</v>
      </c>
      <c r="J38" s="15">
        <f t="shared" si="18"/>
        <v>0</v>
      </c>
      <c r="K38" s="15">
        <f t="shared" si="19"/>
        <v>0</v>
      </c>
    </row>
    <row r="39" spans="1:11">
      <c r="A39" s="35"/>
      <c r="B39" s="8" t="s">
        <v>30</v>
      </c>
      <c r="C39" s="8" t="s">
        <v>31</v>
      </c>
      <c r="D39" s="8" t="s">
        <v>32</v>
      </c>
      <c r="E39" s="9" t="s">
        <v>33</v>
      </c>
      <c r="F39" s="9"/>
      <c r="G39" s="9"/>
      <c r="H39" s="24">
        <f>I39+J39</f>
        <v>3294300</v>
      </c>
      <c r="I39" s="24">
        <v>3294300</v>
      </c>
      <c r="J39" s="24"/>
      <c r="K39" s="24"/>
    </row>
    <row r="40" spans="1:11" ht="47.25">
      <c r="A40" s="35">
        <v>6</v>
      </c>
      <c r="B40" s="5"/>
      <c r="C40" s="5"/>
      <c r="D40" s="5"/>
      <c r="E40" s="5"/>
      <c r="F40" s="7" t="s">
        <v>44</v>
      </c>
      <c r="G40" s="7" t="s">
        <v>45</v>
      </c>
      <c r="H40" s="15">
        <f>H41</f>
        <v>7839000</v>
      </c>
      <c r="I40" s="15">
        <f t="shared" ref="I40:K40" si="20">I41</f>
        <v>7839000</v>
      </c>
      <c r="J40" s="15">
        <f t="shared" si="20"/>
        <v>0</v>
      </c>
      <c r="K40" s="15">
        <f t="shared" si="20"/>
        <v>0</v>
      </c>
    </row>
    <row r="41" spans="1:11">
      <c r="A41" s="35"/>
      <c r="B41" s="6" t="s">
        <v>14</v>
      </c>
      <c r="C41" s="6" t="s">
        <v>15</v>
      </c>
      <c r="D41" s="6" t="s">
        <v>15</v>
      </c>
      <c r="E41" s="7" t="s">
        <v>16</v>
      </c>
      <c r="F41" s="5"/>
      <c r="G41" s="5"/>
      <c r="H41" s="15">
        <f>H42</f>
        <v>7839000</v>
      </c>
      <c r="I41" s="15">
        <f t="shared" ref="I41:I42" si="21">I42</f>
        <v>7839000</v>
      </c>
      <c r="J41" s="15">
        <f t="shared" ref="J41:J42" si="22">J42</f>
        <v>0</v>
      </c>
      <c r="K41" s="15">
        <f t="shared" ref="K41:K42" si="23">K42</f>
        <v>0</v>
      </c>
    </row>
    <row r="42" spans="1:11">
      <c r="A42" s="35"/>
      <c r="B42" s="6" t="s">
        <v>17</v>
      </c>
      <c r="C42" s="6" t="s">
        <v>15</v>
      </c>
      <c r="D42" s="6" t="s">
        <v>15</v>
      </c>
      <c r="E42" s="7" t="s">
        <v>16</v>
      </c>
      <c r="F42" s="5"/>
      <c r="G42" s="5"/>
      <c r="H42" s="15">
        <f>H43</f>
        <v>7839000</v>
      </c>
      <c r="I42" s="15">
        <f t="shared" si="21"/>
        <v>7839000</v>
      </c>
      <c r="J42" s="15">
        <f t="shared" si="22"/>
        <v>0</v>
      </c>
      <c r="K42" s="15">
        <f t="shared" si="23"/>
        <v>0</v>
      </c>
    </row>
    <row r="43" spans="1:11" ht="31.5">
      <c r="A43" s="35"/>
      <c r="B43" s="8" t="s">
        <v>40</v>
      </c>
      <c r="C43" s="8" t="s">
        <v>41</v>
      </c>
      <c r="D43" s="8" t="s">
        <v>42</v>
      </c>
      <c r="E43" s="9" t="s">
        <v>43</v>
      </c>
      <c r="F43" s="9"/>
      <c r="G43" s="9"/>
      <c r="H43" s="24">
        <v>7839000</v>
      </c>
      <c r="I43" s="24">
        <v>7839000</v>
      </c>
      <c r="J43" s="24"/>
      <c r="K43" s="24"/>
    </row>
    <row r="44" spans="1:11" ht="63">
      <c r="A44" s="35">
        <v>7</v>
      </c>
      <c r="B44" s="6"/>
      <c r="C44" s="6"/>
      <c r="D44" s="6"/>
      <c r="E44" s="7"/>
      <c r="F44" s="7" t="s">
        <v>50</v>
      </c>
      <c r="G44" s="7" t="s">
        <v>51</v>
      </c>
      <c r="H44" s="25">
        <f>H45</f>
        <v>2480700</v>
      </c>
      <c r="I44" s="25">
        <f t="shared" ref="I44:K44" si="24">I45</f>
        <v>2480700</v>
      </c>
      <c r="J44" s="25">
        <f t="shared" si="24"/>
        <v>0</v>
      </c>
      <c r="K44" s="25">
        <f t="shared" si="24"/>
        <v>0</v>
      </c>
    </row>
    <row r="45" spans="1:11">
      <c r="A45" s="35"/>
      <c r="B45" s="6" t="s">
        <v>14</v>
      </c>
      <c r="C45" s="6" t="s">
        <v>15</v>
      </c>
      <c r="D45" s="6" t="s">
        <v>15</v>
      </c>
      <c r="E45" s="7" t="s">
        <v>16</v>
      </c>
      <c r="F45" s="5"/>
      <c r="G45" s="5"/>
      <c r="H45" s="15">
        <f>H46</f>
        <v>2480700</v>
      </c>
      <c r="I45" s="15">
        <f t="shared" ref="I45:I46" si="25">I46</f>
        <v>2480700</v>
      </c>
      <c r="J45" s="15">
        <f t="shared" ref="J45:J46" si="26">J46</f>
        <v>0</v>
      </c>
      <c r="K45" s="15">
        <f t="shared" ref="K45:K46" si="27">K46</f>
        <v>0</v>
      </c>
    </row>
    <row r="46" spans="1:11">
      <c r="A46" s="35"/>
      <c r="B46" s="6" t="s">
        <v>17</v>
      </c>
      <c r="C46" s="6" t="s">
        <v>15</v>
      </c>
      <c r="D46" s="6" t="s">
        <v>15</v>
      </c>
      <c r="E46" s="7" t="s">
        <v>16</v>
      </c>
      <c r="F46" s="5"/>
      <c r="G46" s="5"/>
      <c r="H46" s="15">
        <f>H47</f>
        <v>2480700</v>
      </c>
      <c r="I46" s="15">
        <f t="shared" si="25"/>
        <v>2480700</v>
      </c>
      <c r="J46" s="15">
        <f t="shared" si="26"/>
        <v>0</v>
      </c>
      <c r="K46" s="15">
        <f t="shared" si="27"/>
        <v>0</v>
      </c>
    </row>
    <row r="47" spans="1:11" ht="63">
      <c r="A47" s="35"/>
      <c r="B47" s="8" t="s">
        <v>46</v>
      </c>
      <c r="C47" s="8" t="s">
        <v>47</v>
      </c>
      <c r="D47" s="8" t="s">
        <v>48</v>
      </c>
      <c r="E47" s="9" t="s">
        <v>49</v>
      </c>
      <c r="F47" s="9"/>
      <c r="G47" s="9"/>
      <c r="H47" s="24">
        <f>I47+J47</f>
        <v>2480700</v>
      </c>
      <c r="I47" s="24">
        <v>2480700</v>
      </c>
      <c r="J47" s="24"/>
      <c r="K47" s="24"/>
    </row>
    <row r="48" spans="1:11" ht="47.25">
      <c r="A48" s="32">
        <v>8</v>
      </c>
      <c r="B48" s="8"/>
      <c r="C48" s="8"/>
      <c r="D48" s="8"/>
      <c r="E48" s="9"/>
      <c r="F48" s="7" t="s">
        <v>52</v>
      </c>
      <c r="G48" s="7" t="s">
        <v>53</v>
      </c>
      <c r="H48" s="25">
        <f>H49</f>
        <v>100000</v>
      </c>
      <c r="I48" s="25">
        <f t="shared" ref="I48:K48" si="28">I49</f>
        <v>100000</v>
      </c>
      <c r="J48" s="25">
        <f t="shared" si="28"/>
        <v>0</v>
      </c>
      <c r="K48" s="25">
        <f t="shared" si="28"/>
        <v>0</v>
      </c>
    </row>
    <row r="49" spans="1:11">
      <c r="A49" s="32"/>
      <c r="B49" s="6" t="s">
        <v>14</v>
      </c>
      <c r="C49" s="6" t="s">
        <v>15</v>
      </c>
      <c r="D49" s="6" t="s">
        <v>15</v>
      </c>
      <c r="E49" s="7" t="s">
        <v>16</v>
      </c>
      <c r="F49" s="5"/>
      <c r="G49" s="5"/>
      <c r="H49" s="15">
        <f>H50</f>
        <v>100000</v>
      </c>
      <c r="I49" s="15">
        <f t="shared" ref="I49:I50" si="29">I50</f>
        <v>100000</v>
      </c>
      <c r="J49" s="15">
        <f t="shared" ref="J49:J50" si="30">J50</f>
        <v>0</v>
      </c>
      <c r="K49" s="15">
        <f t="shared" ref="K49:K50" si="31">K50</f>
        <v>0</v>
      </c>
    </row>
    <row r="50" spans="1:11">
      <c r="A50" s="32"/>
      <c r="B50" s="6" t="s">
        <v>17</v>
      </c>
      <c r="C50" s="6" t="s">
        <v>15</v>
      </c>
      <c r="D50" s="6" t="s">
        <v>15</v>
      </c>
      <c r="E50" s="7" t="s">
        <v>16</v>
      </c>
      <c r="F50" s="5"/>
      <c r="G50" s="5"/>
      <c r="H50" s="15">
        <f>H51</f>
        <v>100000</v>
      </c>
      <c r="I50" s="15">
        <f t="shared" si="29"/>
        <v>100000</v>
      </c>
      <c r="J50" s="15">
        <f t="shared" si="30"/>
        <v>0</v>
      </c>
      <c r="K50" s="15">
        <f t="shared" si="31"/>
        <v>0</v>
      </c>
    </row>
    <row r="51" spans="1:11" ht="63">
      <c r="A51" s="32"/>
      <c r="B51" s="8" t="s">
        <v>46</v>
      </c>
      <c r="C51" s="8" t="s">
        <v>47</v>
      </c>
      <c r="D51" s="8" t="s">
        <v>48</v>
      </c>
      <c r="E51" s="9" t="s">
        <v>49</v>
      </c>
      <c r="F51" s="9"/>
      <c r="G51" s="9"/>
      <c r="H51" s="24">
        <f>I51+J51</f>
        <v>100000</v>
      </c>
      <c r="I51" s="24">
        <v>100000</v>
      </c>
      <c r="J51" s="24"/>
      <c r="K51" s="24"/>
    </row>
    <row r="52" spans="1:11" ht="94.5">
      <c r="A52" s="32">
        <v>9</v>
      </c>
      <c r="B52" s="8"/>
      <c r="C52" s="8"/>
      <c r="D52" s="8"/>
      <c r="E52" s="9"/>
      <c r="F52" s="7" t="s">
        <v>76</v>
      </c>
      <c r="G52" s="7" t="s">
        <v>77</v>
      </c>
      <c r="H52" s="25">
        <f>H53</f>
        <v>400000</v>
      </c>
      <c r="I52" s="25">
        <f t="shared" ref="I52:K52" si="32">I53</f>
        <v>400000</v>
      </c>
      <c r="J52" s="25">
        <f t="shared" si="32"/>
        <v>0</v>
      </c>
      <c r="K52" s="25">
        <f t="shared" si="32"/>
        <v>0</v>
      </c>
    </row>
    <row r="53" spans="1:11">
      <c r="A53" s="32"/>
      <c r="B53" s="6" t="s">
        <v>14</v>
      </c>
      <c r="C53" s="6" t="s">
        <v>15</v>
      </c>
      <c r="D53" s="6" t="s">
        <v>15</v>
      </c>
      <c r="E53" s="7" t="s">
        <v>16</v>
      </c>
      <c r="F53" s="5"/>
      <c r="G53" s="5"/>
      <c r="H53" s="15">
        <f>H54</f>
        <v>400000</v>
      </c>
      <c r="I53" s="15">
        <f t="shared" ref="I53:I54" si="33">I54</f>
        <v>400000</v>
      </c>
      <c r="J53" s="15">
        <f t="shared" ref="J53:J54" si="34">J54</f>
        <v>0</v>
      </c>
      <c r="K53" s="15">
        <f t="shared" ref="K53:K54" si="35">K54</f>
        <v>0</v>
      </c>
    </row>
    <row r="54" spans="1:11">
      <c r="A54" s="32"/>
      <c r="B54" s="6" t="s">
        <v>17</v>
      </c>
      <c r="C54" s="6" t="s">
        <v>15</v>
      </c>
      <c r="D54" s="6" t="s">
        <v>15</v>
      </c>
      <c r="E54" s="7" t="s">
        <v>16</v>
      </c>
      <c r="F54" s="5"/>
      <c r="G54" s="5"/>
      <c r="H54" s="15">
        <f>H55</f>
        <v>400000</v>
      </c>
      <c r="I54" s="15">
        <f t="shared" si="33"/>
        <v>400000</v>
      </c>
      <c r="J54" s="15">
        <f t="shared" si="34"/>
        <v>0</v>
      </c>
      <c r="K54" s="15">
        <f t="shared" si="35"/>
        <v>0</v>
      </c>
    </row>
    <row r="55" spans="1:11" ht="31.5">
      <c r="A55" s="32"/>
      <c r="B55" s="8" t="s">
        <v>72</v>
      </c>
      <c r="C55" s="8" t="s">
        <v>73</v>
      </c>
      <c r="D55" s="8" t="s">
        <v>74</v>
      </c>
      <c r="E55" s="9" t="s">
        <v>75</v>
      </c>
      <c r="F55" s="9"/>
      <c r="G55" s="9"/>
      <c r="H55" s="24">
        <f>I55+J55</f>
        <v>400000</v>
      </c>
      <c r="I55" s="24">
        <v>400000</v>
      </c>
      <c r="J55" s="24"/>
      <c r="K55" s="24"/>
    </row>
    <row r="56" spans="1:11" ht="63">
      <c r="A56" s="32">
        <v>10</v>
      </c>
      <c r="B56" s="8"/>
      <c r="C56" s="8"/>
      <c r="D56" s="8"/>
      <c r="E56" s="9"/>
      <c r="F56" s="6" t="s">
        <v>133</v>
      </c>
      <c r="G56" s="6" t="s">
        <v>132</v>
      </c>
      <c r="H56" s="25">
        <f>H57</f>
        <v>96400</v>
      </c>
      <c r="I56" s="25">
        <f t="shared" ref="I56:K56" si="36">I57</f>
        <v>0</v>
      </c>
      <c r="J56" s="25">
        <f t="shared" si="36"/>
        <v>96400</v>
      </c>
      <c r="K56" s="25">
        <f t="shared" si="36"/>
        <v>0</v>
      </c>
    </row>
    <row r="57" spans="1:11">
      <c r="A57" s="32"/>
      <c r="B57" s="6" t="s">
        <v>14</v>
      </c>
      <c r="C57" s="6" t="s">
        <v>15</v>
      </c>
      <c r="D57" s="6" t="s">
        <v>15</v>
      </c>
      <c r="E57" s="7" t="s">
        <v>16</v>
      </c>
      <c r="F57" s="5"/>
      <c r="G57" s="5"/>
      <c r="H57" s="15">
        <f>H58</f>
        <v>96400</v>
      </c>
      <c r="I57" s="15">
        <f t="shared" ref="I57:I58" si="37">I58</f>
        <v>0</v>
      </c>
      <c r="J57" s="15">
        <f t="shared" ref="J57:J58" si="38">J58</f>
        <v>96400</v>
      </c>
      <c r="K57" s="15">
        <f t="shared" ref="K57:K58" si="39">K58</f>
        <v>0</v>
      </c>
    </row>
    <row r="58" spans="1:11">
      <c r="A58" s="32"/>
      <c r="B58" s="6" t="s">
        <v>17</v>
      </c>
      <c r="C58" s="6" t="s">
        <v>15</v>
      </c>
      <c r="D58" s="6" t="s">
        <v>15</v>
      </c>
      <c r="E58" s="7" t="s">
        <v>16</v>
      </c>
      <c r="F58" s="5"/>
      <c r="G58" s="5"/>
      <c r="H58" s="15">
        <f>H59</f>
        <v>96400</v>
      </c>
      <c r="I58" s="15">
        <f t="shared" si="37"/>
        <v>0</v>
      </c>
      <c r="J58" s="15">
        <f t="shared" si="38"/>
        <v>96400</v>
      </c>
      <c r="K58" s="15">
        <f t="shared" si="39"/>
        <v>0</v>
      </c>
    </row>
    <row r="59" spans="1:11" ht="31.5">
      <c r="A59" s="32"/>
      <c r="B59" s="8" t="s">
        <v>82</v>
      </c>
      <c r="C59" s="8" t="s">
        <v>83</v>
      </c>
      <c r="D59" s="8" t="s">
        <v>84</v>
      </c>
      <c r="E59" s="9" t="s">
        <v>85</v>
      </c>
      <c r="F59" s="9"/>
      <c r="G59" s="9"/>
      <c r="H59" s="24">
        <f>I59+J59</f>
        <v>96400</v>
      </c>
      <c r="I59" s="24"/>
      <c r="J59" s="24">
        <v>96400</v>
      </c>
      <c r="K59" s="24"/>
    </row>
    <row r="60" spans="1:11" ht="63">
      <c r="A60" s="32">
        <v>11</v>
      </c>
      <c r="B60" s="8"/>
      <c r="C60" s="8"/>
      <c r="D60" s="8"/>
      <c r="E60" s="9"/>
      <c r="F60" s="21" t="s">
        <v>86</v>
      </c>
      <c r="G60" s="21" t="s">
        <v>87</v>
      </c>
      <c r="H60" s="25">
        <f>H61</f>
        <v>22062840</v>
      </c>
      <c r="I60" s="25">
        <f t="shared" ref="I60:K60" si="40">I61</f>
        <v>22013840</v>
      </c>
      <c r="J60" s="25">
        <f t="shared" si="40"/>
        <v>49000</v>
      </c>
      <c r="K60" s="25">
        <f t="shared" si="40"/>
        <v>49000</v>
      </c>
    </row>
    <row r="61" spans="1:11">
      <c r="A61" s="32"/>
      <c r="B61" s="6" t="s">
        <v>14</v>
      </c>
      <c r="C61" s="6" t="s">
        <v>15</v>
      </c>
      <c r="D61" s="6" t="s">
        <v>15</v>
      </c>
      <c r="E61" s="7" t="s">
        <v>16</v>
      </c>
      <c r="F61" s="5"/>
      <c r="G61" s="5"/>
      <c r="H61" s="15">
        <f>H62</f>
        <v>22062840</v>
      </c>
      <c r="I61" s="15">
        <f t="shared" ref="I61" si="41">I62</f>
        <v>22013840</v>
      </c>
      <c r="J61" s="15">
        <f t="shared" ref="J61" si="42">J62</f>
        <v>49000</v>
      </c>
      <c r="K61" s="15">
        <f t="shared" ref="K61" si="43">K62</f>
        <v>49000</v>
      </c>
    </row>
    <row r="62" spans="1:11">
      <c r="A62" s="32"/>
      <c r="B62" s="6" t="s">
        <v>17</v>
      </c>
      <c r="C62" s="6" t="s">
        <v>15</v>
      </c>
      <c r="D62" s="6" t="s">
        <v>15</v>
      </c>
      <c r="E62" s="7" t="s">
        <v>16</v>
      </c>
      <c r="F62" s="5"/>
      <c r="G62" s="5"/>
      <c r="H62" s="15">
        <f>H63+H64</f>
        <v>22062840</v>
      </c>
      <c r="I62" s="15">
        <f t="shared" ref="I62:K62" si="44">I63+I64</f>
        <v>22013840</v>
      </c>
      <c r="J62" s="15">
        <f t="shared" si="44"/>
        <v>49000</v>
      </c>
      <c r="K62" s="15">
        <f t="shared" si="44"/>
        <v>49000</v>
      </c>
    </row>
    <row r="63" spans="1:11" ht="31.5">
      <c r="A63" s="32"/>
      <c r="B63" s="22" t="s">
        <v>88</v>
      </c>
      <c r="C63" s="22" t="s">
        <v>89</v>
      </c>
      <c r="D63" s="22" t="s">
        <v>84</v>
      </c>
      <c r="E63" s="23" t="s">
        <v>90</v>
      </c>
      <c r="F63" s="23"/>
      <c r="G63" s="23"/>
      <c r="H63" s="26">
        <f>I63+J63</f>
        <v>17962840</v>
      </c>
      <c r="I63" s="26">
        <f>18013840-100000</f>
        <v>17913840</v>
      </c>
      <c r="J63" s="26">
        <v>49000</v>
      </c>
      <c r="K63" s="26">
        <v>49000</v>
      </c>
    </row>
    <row r="64" spans="1:11" ht="47.25">
      <c r="A64" s="32"/>
      <c r="B64" s="8" t="s">
        <v>91</v>
      </c>
      <c r="C64" s="8" t="s">
        <v>92</v>
      </c>
      <c r="D64" s="8" t="s">
        <v>93</v>
      </c>
      <c r="E64" s="9" t="s">
        <v>94</v>
      </c>
      <c r="F64" s="9"/>
      <c r="G64" s="9"/>
      <c r="H64" s="26">
        <f>I64+J64</f>
        <v>4100000</v>
      </c>
      <c r="I64" s="24">
        <v>4100000</v>
      </c>
      <c r="J64" s="24"/>
      <c r="K64" s="24"/>
    </row>
    <row r="65" spans="1:11" ht="110.25">
      <c r="A65" s="32">
        <v>12</v>
      </c>
      <c r="B65" s="8"/>
      <c r="C65" s="8"/>
      <c r="D65" s="8"/>
      <c r="E65" s="9"/>
      <c r="F65" s="10" t="s">
        <v>135</v>
      </c>
      <c r="G65" s="7" t="s">
        <v>134</v>
      </c>
      <c r="H65" s="27">
        <f>H66</f>
        <v>100000</v>
      </c>
      <c r="I65" s="27">
        <f t="shared" ref="I65:K65" si="45">I66</f>
        <v>100000</v>
      </c>
      <c r="J65" s="27">
        <f t="shared" si="45"/>
        <v>0</v>
      </c>
      <c r="K65" s="27">
        <f t="shared" si="45"/>
        <v>0</v>
      </c>
    </row>
    <row r="66" spans="1:11">
      <c r="A66" s="32"/>
      <c r="B66" s="6" t="s">
        <v>14</v>
      </c>
      <c r="C66" s="6" t="s">
        <v>15</v>
      </c>
      <c r="D66" s="6" t="s">
        <v>15</v>
      </c>
      <c r="E66" s="7" t="s">
        <v>16</v>
      </c>
      <c r="F66" s="5"/>
      <c r="G66" s="5"/>
      <c r="H66" s="15">
        <f>H67</f>
        <v>100000</v>
      </c>
      <c r="I66" s="15">
        <f t="shared" ref="I66" si="46">I67</f>
        <v>100000</v>
      </c>
      <c r="J66" s="15">
        <f t="shared" ref="J66" si="47">J67</f>
        <v>0</v>
      </c>
      <c r="K66" s="15">
        <f t="shared" ref="K66" si="48">K67</f>
        <v>0</v>
      </c>
    </row>
    <row r="67" spans="1:11">
      <c r="A67" s="32"/>
      <c r="B67" s="6" t="s">
        <v>17</v>
      </c>
      <c r="C67" s="6" t="s">
        <v>15</v>
      </c>
      <c r="D67" s="6" t="s">
        <v>15</v>
      </c>
      <c r="E67" s="7" t="s">
        <v>16</v>
      </c>
      <c r="F67" s="5"/>
      <c r="G67" s="5"/>
      <c r="H67" s="15">
        <f>H68</f>
        <v>100000</v>
      </c>
      <c r="I67" s="15">
        <f>I68</f>
        <v>100000</v>
      </c>
      <c r="J67" s="15">
        <f t="shared" ref="J67" si="49">J68+J69</f>
        <v>0</v>
      </c>
      <c r="K67" s="15">
        <f t="shared" ref="K67" si="50">K68+K69</f>
        <v>0</v>
      </c>
    </row>
    <row r="68" spans="1:11" ht="31.5">
      <c r="A68" s="32"/>
      <c r="B68" s="22" t="s">
        <v>88</v>
      </c>
      <c r="C68" s="22" t="s">
        <v>89</v>
      </c>
      <c r="D68" s="22" t="s">
        <v>84</v>
      </c>
      <c r="E68" s="23" t="s">
        <v>90</v>
      </c>
      <c r="F68" s="23"/>
      <c r="G68" s="23"/>
      <c r="H68" s="26">
        <f>I68+J68</f>
        <v>100000</v>
      </c>
      <c r="I68" s="26">
        <v>100000</v>
      </c>
      <c r="J68" s="26"/>
      <c r="K68" s="26"/>
    </row>
    <row r="69" spans="1:11" ht="47.25">
      <c r="A69" s="32">
        <v>13</v>
      </c>
      <c r="B69" s="8"/>
      <c r="C69" s="8"/>
      <c r="D69" s="8"/>
      <c r="E69" s="9"/>
      <c r="F69" s="7" t="s">
        <v>106</v>
      </c>
      <c r="G69" s="7" t="s">
        <v>131</v>
      </c>
      <c r="H69" s="25">
        <f>H70</f>
        <v>420000</v>
      </c>
      <c r="I69" s="25">
        <f t="shared" ref="I69:K69" si="51">I70</f>
        <v>420000</v>
      </c>
      <c r="J69" s="25">
        <f t="shared" si="51"/>
        <v>0</v>
      </c>
      <c r="K69" s="25">
        <f t="shared" si="51"/>
        <v>0</v>
      </c>
    </row>
    <row r="70" spans="1:11">
      <c r="A70" s="32"/>
      <c r="B70" s="6" t="s">
        <v>14</v>
      </c>
      <c r="C70" s="6" t="s">
        <v>15</v>
      </c>
      <c r="D70" s="6" t="s">
        <v>15</v>
      </c>
      <c r="E70" s="7" t="s">
        <v>16</v>
      </c>
      <c r="F70" s="5"/>
      <c r="G70" s="5"/>
      <c r="H70" s="15">
        <f>H71</f>
        <v>420000</v>
      </c>
      <c r="I70" s="15">
        <f t="shared" ref="I70" si="52">I71</f>
        <v>420000</v>
      </c>
      <c r="J70" s="15">
        <f t="shared" ref="J70" si="53">J71</f>
        <v>0</v>
      </c>
      <c r="K70" s="15">
        <f t="shared" ref="K70" si="54">K71</f>
        <v>0</v>
      </c>
    </row>
    <row r="71" spans="1:11">
      <c r="A71" s="32"/>
      <c r="B71" s="6" t="s">
        <v>17</v>
      </c>
      <c r="C71" s="6" t="s">
        <v>15</v>
      </c>
      <c r="D71" s="6" t="s">
        <v>15</v>
      </c>
      <c r="E71" s="7" t="s">
        <v>16</v>
      </c>
      <c r="F71" s="5"/>
      <c r="G71" s="5"/>
      <c r="H71" s="15">
        <f>H72+H73</f>
        <v>420000</v>
      </c>
      <c r="I71" s="15">
        <f t="shared" ref="I71" si="55">I72+I73</f>
        <v>420000</v>
      </c>
      <c r="J71" s="15">
        <f t="shared" ref="J71" si="56">J72+J73</f>
        <v>0</v>
      </c>
      <c r="K71" s="15">
        <f t="shared" ref="K71" si="57">K72+K73</f>
        <v>0</v>
      </c>
    </row>
    <row r="72" spans="1:11" ht="47.25">
      <c r="A72" s="32"/>
      <c r="B72" s="8" t="s">
        <v>102</v>
      </c>
      <c r="C72" s="8" t="s">
        <v>103</v>
      </c>
      <c r="D72" s="8" t="s">
        <v>104</v>
      </c>
      <c r="E72" s="9" t="s">
        <v>105</v>
      </c>
      <c r="F72" s="7"/>
      <c r="G72" s="7"/>
      <c r="H72" s="24">
        <v>400000</v>
      </c>
      <c r="I72" s="24">
        <v>400000</v>
      </c>
      <c r="J72" s="24"/>
      <c r="K72" s="24"/>
    </row>
    <row r="73" spans="1:11">
      <c r="A73" s="32"/>
      <c r="B73" s="8" t="s">
        <v>107</v>
      </c>
      <c r="C73" s="8" t="s">
        <v>108</v>
      </c>
      <c r="D73" s="8" t="s">
        <v>104</v>
      </c>
      <c r="E73" s="9" t="s">
        <v>109</v>
      </c>
      <c r="F73" s="9"/>
      <c r="G73" s="9"/>
      <c r="H73" s="24">
        <v>20000</v>
      </c>
      <c r="I73" s="24">
        <v>20000</v>
      </c>
      <c r="J73" s="24"/>
      <c r="K73" s="24"/>
    </row>
    <row r="74" spans="1:11" ht="78.75">
      <c r="A74" s="31">
        <v>14</v>
      </c>
      <c r="B74" s="8"/>
      <c r="C74" s="8"/>
      <c r="D74" s="8"/>
      <c r="E74" s="9"/>
      <c r="F74" s="7" t="s">
        <v>113</v>
      </c>
      <c r="G74" s="7" t="s">
        <v>114</v>
      </c>
      <c r="H74" s="25">
        <f>H75</f>
        <v>725800</v>
      </c>
      <c r="I74" s="25">
        <f t="shared" ref="I74:K74" si="58">I75</f>
        <v>725800</v>
      </c>
      <c r="J74" s="25">
        <f t="shared" si="58"/>
        <v>0</v>
      </c>
      <c r="K74" s="25">
        <f t="shared" si="58"/>
        <v>0</v>
      </c>
    </row>
    <row r="75" spans="1:11">
      <c r="A75" s="31"/>
      <c r="B75" s="6" t="s">
        <v>14</v>
      </c>
      <c r="C75" s="6" t="s">
        <v>15</v>
      </c>
      <c r="D75" s="6" t="s">
        <v>15</v>
      </c>
      <c r="E75" s="7" t="s">
        <v>16</v>
      </c>
      <c r="F75" s="5"/>
      <c r="G75" s="5"/>
      <c r="H75" s="15">
        <f>H76</f>
        <v>725800</v>
      </c>
      <c r="I75" s="15">
        <f t="shared" ref="I75:I76" si="59">I76</f>
        <v>725800</v>
      </c>
      <c r="J75" s="15">
        <f t="shared" ref="J75:J76" si="60">J76</f>
        <v>0</v>
      </c>
      <c r="K75" s="15">
        <f t="shared" ref="K75:K76" si="61">K76</f>
        <v>0</v>
      </c>
    </row>
    <row r="76" spans="1:11">
      <c r="A76" s="31"/>
      <c r="B76" s="6" t="s">
        <v>17</v>
      </c>
      <c r="C76" s="6" t="s">
        <v>15</v>
      </c>
      <c r="D76" s="6" t="s">
        <v>15</v>
      </c>
      <c r="E76" s="7" t="s">
        <v>16</v>
      </c>
      <c r="F76" s="5"/>
      <c r="G76" s="5"/>
      <c r="H76" s="15">
        <f>H77</f>
        <v>725800</v>
      </c>
      <c r="I76" s="15">
        <f t="shared" si="59"/>
        <v>725800</v>
      </c>
      <c r="J76" s="15">
        <f t="shared" si="60"/>
        <v>0</v>
      </c>
      <c r="K76" s="15">
        <f t="shared" si="61"/>
        <v>0</v>
      </c>
    </row>
    <row r="77" spans="1:11" ht="31.5">
      <c r="A77" s="31"/>
      <c r="B77" s="8" t="s">
        <v>110</v>
      </c>
      <c r="C77" s="8" t="s">
        <v>111</v>
      </c>
      <c r="D77" s="8" t="s">
        <v>104</v>
      </c>
      <c r="E77" s="9" t="s">
        <v>112</v>
      </c>
      <c r="F77" s="9"/>
      <c r="G77" s="9"/>
      <c r="H77" s="24">
        <v>725800</v>
      </c>
      <c r="I77" s="24">
        <v>725800</v>
      </c>
      <c r="J77" s="24"/>
      <c r="K77" s="24"/>
    </row>
    <row r="78" spans="1:11" ht="63">
      <c r="A78" s="31">
        <v>15</v>
      </c>
      <c r="B78" s="16"/>
      <c r="C78" s="16"/>
      <c r="D78" s="16"/>
      <c r="E78" s="17"/>
      <c r="F78" s="7" t="s">
        <v>119</v>
      </c>
      <c r="G78" s="7" t="s">
        <v>120</v>
      </c>
      <c r="H78" s="27">
        <f>H79</f>
        <v>1145900</v>
      </c>
      <c r="I78" s="27">
        <f t="shared" ref="I78:K78" si="62">I79</f>
        <v>1145900</v>
      </c>
      <c r="J78" s="27">
        <f t="shared" si="62"/>
        <v>0</v>
      </c>
      <c r="K78" s="27">
        <f t="shared" si="62"/>
        <v>0</v>
      </c>
    </row>
    <row r="79" spans="1:11">
      <c r="A79" s="31"/>
      <c r="B79" s="6" t="s">
        <v>14</v>
      </c>
      <c r="C79" s="6" t="s">
        <v>15</v>
      </c>
      <c r="D79" s="6" t="s">
        <v>15</v>
      </c>
      <c r="E79" s="7" t="s">
        <v>16</v>
      </c>
      <c r="F79" s="5"/>
      <c r="G79" s="5"/>
      <c r="H79" s="15">
        <f>H80</f>
        <v>1145900</v>
      </c>
      <c r="I79" s="15">
        <f t="shared" ref="I79:I80" si="63">I80</f>
        <v>1145900</v>
      </c>
      <c r="J79" s="15">
        <f t="shared" ref="J79:J80" si="64">J80</f>
        <v>0</v>
      </c>
      <c r="K79" s="15">
        <f t="shared" ref="K79:K80" si="65">K80</f>
        <v>0</v>
      </c>
    </row>
    <row r="80" spans="1:11">
      <c r="A80" s="31"/>
      <c r="B80" s="6" t="s">
        <v>17</v>
      </c>
      <c r="C80" s="6" t="s">
        <v>15</v>
      </c>
      <c r="D80" s="6" t="s">
        <v>15</v>
      </c>
      <c r="E80" s="7" t="s">
        <v>16</v>
      </c>
      <c r="F80" s="5"/>
      <c r="G80" s="5"/>
      <c r="H80" s="15">
        <f>H81</f>
        <v>1145900</v>
      </c>
      <c r="I80" s="15">
        <f t="shared" si="63"/>
        <v>1145900</v>
      </c>
      <c r="J80" s="15">
        <f t="shared" si="64"/>
        <v>0</v>
      </c>
      <c r="K80" s="15">
        <f t="shared" si="65"/>
        <v>0</v>
      </c>
    </row>
    <row r="81" spans="1:11" ht="31.5">
      <c r="A81" s="31"/>
      <c r="B81" s="8" t="s">
        <v>115</v>
      </c>
      <c r="C81" s="8" t="s">
        <v>116</v>
      </c>
      <c r="D81" s="8" t="s">
        <v>117</v>
      </c>
      <c r="E81" s="9" t="s">
        <v>118</v>
      </c>
      <c r="F81" s="9"/>
      <c r="G81" s="9"/>
      <c r="H81" s="24">
        <v>1145900</v>
      </c>
      <c r="I81" s="24">
        <v>1145900</v>
      </c>
      <c r="J81" s="24"/>
      <c r="K81" s="24"/>
    </row>
    <row r="82" spans="1:11" ht="47.25">
      <c r="A82" s="31">
        <v>16</v>
      </c>
      <c r="B82" s="8"/>
      <c r="C82" s="8"/>
      <c r="D82" s="8"/>
      <c r="E82" s="9"/>
      <c r="F82" s="7" t="s">
        <v>136</v>
      </c>
      <c r="G82" s="7" t="s">
        <v>137</v>
      </c>
      <c r="H82" s="25">
        <f>H83</f>
        <v>162000</v>
      </c>
      <c r="I82" s="25">
        <f t="shared" ref="I82:K82" si="66">I83</f>
        <v>0</v>
      </c>
      <c r="J82" s="25">
        <f t="shared" si="66"/>
        <v>162000</v>
      </c>
      <c r="K82" s="25">
        <f t="shared" si="66"/>
        <v>0</v>
      </c>
    </row>
    <row r="83" spans="1:11">
      <c r="A83" s="31"/>
      <c r="B83" s="6" t="s">
        <v>14</v>
      </c>
      <c r="C83" s="6" t="s">
        <v>15</v>
      </c>
      <c r="D83" s="6" t="s">
        <v>15</v>
      </c>
      <c r="E83" s="7" t="s">
        <v>16</v>
      </c>
      <c r="F83" s="5"/>
      <c r="G83" s="5"/>
      <c r="H83" s="15">
        <f>H84</f>
        <v>162000</v>
      </c>
      <c r="I83" s="15">
        <f t="shared" ref="I83:I84" si="67">I84</f>
        <v>0</v>
      </c>
      <c r="J83" s="15">
        <f t="shared" ref="J83:J84" si="68">J84</f>
        <v>162000</v>
      </c>
      <c r="K83" s="15">
        <f t="shared" ref="K83:K84" si="69">K84</f>
        <v>0</v>
      </c>
    </row>
    <row r="84" spans="1:11">
      <c r="A84" s="31"/>
      <c r="B84" s="6" t="s">
        <v>17</v>
      </c>
      <c r="C84" s="6" t="s">
        <v>15</v>
      </c>
      <c r="D84" s="6" t="s">
        <v>15</v>
      </c>
      <c r="E84" s="7" t="s">
        <v>16</v>
      </c>
      <c r="F84" s="5"/>
      <c r="G84" s="5"/>
      <c r="H84" s="15">
        <f>H85</f>
        <v>162000</v>
      </c>
      <c r="I84" s="15">
        <f t="shared" si="67"/>
        <v>0</v>
      </c>
      <c r="J84" s="15">
        <f t="shared" si="68"/>
        <v>162000</v>
      </c>
      <c r="K84" s="15">
        <f t="shared" si="69"/>
        <v>0</v>
      </c>
    </row>
    <row r="85" spans="1:11" ht="31.5">
      <c r="A85" s="31"/>
      <c r="B85" s="8" t="s">
        <v>121</v>
      </c>
      <c r="C85" s="8" t="s">
        <v>122</v>
      </c>
      <c r="D85" s="8" t="s">
        <v>123</v>
      </c>
      <c r="E85" s="9" t="s">
        <v>124</v>
      </c>
      <c r="F85" s="9"/>
      <c r="G85" s="9"/>
      <c r="H85" s="24">
        <v>162000</v>
      </c>
      <c r="I85" s="24"/>
      <c r="J85" s="24">
        <v>162000</v>
      </c>
      <c r="K85" s="24"/>
    </row>
    <row r="86" spans="1:11">
      <c r="A86" s="12"/>
      <c r="B86" s="10" t="s">
        <v>126</v>
      </c>
      <c r="C86" s="10" t="s">
        <v>126</v>
      </c>
      <c r="D86" s="10" t="s">
        <v>126</v>
      </c>
      <c r="E86" s="6" t="s">
        <v>125</v>
      </c>
      <c r="F86" s="6" t="s">
        <v>126</v>
      </c>
      <c r="G86" s="6" t="s">
        <v>126</v>
      </c>
      <c r="H86" s="25">
        <f>H12+H18+H22+H31+H36+H40+H44+H48+H52+H56+H60+H65+H69+H74+H78+H82</f>
        <v>42179813</v>
      </c>
      <c r="I86" s="25">
        <f t="shared" ref="I86:K86" si="70">I12+I18+I22+I31+I36+I40+I44+I48+I52+I56+I60+I65+I69+I74+I78+I82</f>
        <v>41491400</v>
      </c>
      <c r="J86" s="25">
        <f t="shared" si="70"/>
        <v>688413</v>
      </c>
      <c r="K86" s="25">
        <f t="shared" si="70"/>
        <v>406900</v>
      </c>
    </row>
    <row r="87" spans="1:11">
      <c r="H87" s="28"/>
      <c r="I87" s="28"/>
      <c r="J87" s="28"/>
      <c r="K87" s="28"/>
    </row>
    <row r="88" spans="1:11">
      <c r="B88" s="33"/>
      <c r="C88" s="33"/>
      <c r="D88" s="33"/>
      <c r="E88" s="33"/>
      <c r="F88" s="33"/>
      <c r="G88" s="33"/>
      <c r="H88" s="33"/>
      <c r="I88" s="33"/>
      <c r="J88" s="33"/>
      <c r="K88" s="33"/>
    </row>
  </sheetData>
  <mergeCells count="28">
    <mergeCell ref="B5:K5"/>
    <mergeCell ref="B9:B10"/>
    <mergeCell ref="C9:C10"/>
    <mergeCell ref="D9:D10"/>
    <mergeCell ref="E9:E10"/>
    <mergeCell ref="F9:F10"/>
    <mergeCell ref="G9:G10"/>
    <mergeCell ref="H9:H10"/>
    <mergeCell ref="I9:I10"/>
    <mergeCell ref="J9:K9"/>
    <mergeCell ref="B88:K88"/>
    <mergeCell ref="A9:A10"/>
    <mergeCell ref="A12:A17"/>
    <mergeCell ref="A18:A21"/>
    <mergeCell ref="A22:A30"/>
    <mergeCell ref="A31:A35"/>
    <mergeCell ref="A36:A39"/>
    <mergeCell ref="A40:A43"/>
    <mergeCell ref="A44:A47"/>
    <mergeCell ref="A48:A51"/>
    <mergeCell ref="A74:A77"/>
    <mergeCell ref="A78:A81"/>
    <mergeCell ref="A82:A85"/>
    <mergeCell ref="A52:A55"/>
    <mergeCell ref="A56:A59"/>
    <mergeCell ref="A60:A64"/>
    <mergeCell ref="A65:A68"/>
    <mergeCell ref="A69:A73"/>
  </mergeCells>
  <pageMargins left="0.19685039370078741" right="0.19685039370078741" top="0.39370078740157483" bottom="0.19685039370078741" header="0" footer="0"/>
  <pageSetup paperSize="9" scale="67" fitToHeight="50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2022-12-28T09:26:05Z</cp:lastPrinted>
  <dcterms:created xsi:type="dcterms:W3CDTF">2022-12-28T06:11:15Z</dcterms:created>
  <dcterms:modified xsi:type="dcterms:W3CDTF">2022-12-28T09:27:18Z</dcterms:modified>
</cp:coreProperties>
</file>